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buhgalterija</author>
  </authors>
  <commentList>
    <comment ref="B67" authorId="0">
      <text>
        <r>
          <rPr>
            <sz val="8"/>
            <rFont val="Tahoma"/>
            <family val="0"/>
          </rPr>
          <t>Пр-з № 06.2005/03
от 01.06.05</t>
        </r>
      </text>
    </comment>
    <comment ref="B68" authorId="0">
      <text>
        <r>
          <rPr>
            <sz val="8"/>
            <rFont val="Tahoma"/>
            <family val="0"/>
          </rPr>
          <t xml:space="preserve">Пр-з № 06.2005/03
от 01.06.05
</t>
        </r>
      </text>
    </comment>
    <comment ref="B69" authorId="0">
      <text>
        <r>
          <rPr>
            <sz val="8"/>
            <rFont val="Tahoma"/>
            <family val="0"/>
          </rPr>
          <t xml:space="preserve">Пр-з № 06.2005/03
от 01.06.05
</t>
        </r>
      </text>
    </comment>
    <comment ref="B70" authorId="0">
      <text>
        <r>
          <rPr>
            <sz val="8"/>
            <rFont val="Tahoma"/>
            <family val="0"/>
          </rPr>
          <t xml:space="preserve">Пр-з № 06.2005/03
от 01.06.05
</t>
        </r>
      </text>
    </comment>
    <comment ref="B72" authorId="0">
      <text>
        <r>
          <rPr>
            <sz val="8"/>
            <rFont val="Tahoma"/>
            <family val="0"/>
          </rPr>
          <t xml:space="preserve">Пр-з № 06.2005/03
от 01.06.05
</t>
        </r>
      </text>
    </comment>
    <comment ref="B73" authorId="0">
      <text>
        <r>
          <rPr>
            <sz val="8"/>
            <rFont val="Tahoma"/>
            <family val="0"/>
          </rPr>
          <t xml:space="preserve">Пр-з № 06.2005/03
от 01.06.05
</t>
        </r>
      </text>
    </comment>
  </commentList>
</comments>
</file>

<file path=xl/sharedStrings.xml><?xml version="1.0" encoding="utf-8"?>
<sst xmlns="http://schemas.openxmlformats.org/spreadsheetml/2006/main" count="130" uniqueCount="125">
  <si>
    <t xml:space="preserve">ЧП "АРТПОЛ"                                                                                                                                                                                                                               г. Донецк, ул. Челюскинцев 192/3                                                                                                                                                                                                       тел: 337-72-03, факс: 304-52-58   </t>
  </si>
  <si>
    <t>КОВРОВЫЕ ПОКРЫТИЯ ЭЛИТ</t>
  </si>
  <si>
    <t>Наименование Товара</t>
  </si>
  <si>
    <t xml:space="preserve">Цена </t>
  </si>
  <si>
    <t>Цена от</t>
  </si>
  <si>
    <t>розн., грн.</t>
  </si>
  <si>
    <r>
      <t>1000м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, EUR</t>
    </r>
  </si>
  <si>
    <t>Балта Бродлум (Бельгия)</t>
  </si>
  <si>
    <t>Доп. Цвета           200-400м²</t>
  </si>
  <si>
    <t>Перфоменс</t>
  </si>
  <si>
    <t>Кобальт (доп. цвет &gt;400м²)</t>
  </si>
  <si>
    <t xml:space="preserve">Дельта </t>
  </si>
  <si>
    <t>Фортессе (доп. цвет &gt;400м²)</t>
  </si>
  <si>
    <t>Фреско (доп. цвет &gt;400м²)</t>
  </si>
  <si>
    <t>Мастер</t>
  </si>
  <si>
    <t>Метеор</t>
  </si>
  <si>
    <t>Мустанг</t>
  </si>
  <si>
    <t>Оптима (доп. цвет &gt;400м²)</t>
  </si>
  <si>
    <t>Рио</t>
  </si>
  <si>
    <t>Солид</t>
  </si>
  <si>
    <t>Мираж с/к</t>
  </si>
  <si>
    <t>Мираж а/б</t>
  </si>
  <si>
    <t>Титан</t>
  </si>
  <si>
    <t>Престиж</t>
  </si>
  <si>
    <t>Министр (доп. цвет &gt;400м²)</t>
  </si>
  <si>
    <t>Президент (доп. цвет &gt;400м²)</t>
  </si>
  <si>
    <t>Дизайн</t>
  </si>
  <si>
    <t>Аксм. Арабеск+ 500EUR за инд. дизайн 1-6 цветов</t>
  </si>
  <si>
    <t>Аксм. Кинтари+ 500EUR за инд. дизайн 1-6 цветов</t>
  </si>
  <si>
    <t xml:space="preserve">Президент дизайн 1-3цв.(доп. цвет &gt;400м²)+ 500EUR за инд. дизайн </t>
  </si>
  <si>
    <t xml:space="preserve">Президент дизайн  4-6цв.(доп. цвет &gt;400м²)+750EUR за инд. дизайн </t>
  </si>
  <si>
    <t>Балсан (Франция)</t>
  </si>
  <si>
    <t>Аллегро</t>
  </si>
  <si>
    <t>Баккарат</t>
  </si>
  <si>
    <t>Бельканто</t>
  </si>
  <si>
    <t>Бальморал</t>
  </si>
  <si>
    <t>Карактере</t>
  </si>
  <si>
    <t>Карусель</t>
  </si>
  <si>
    <t>Центавр 2000</t>
  </si>
  <si>
    <t>Эквинокс</t>
  </si>
  <si>
    <t>Фантазия</t>
  </si>
  <si>
    <t>Грейн де Бле</t>
  </si>
  <si>
    <t>Лес Бест 3</t>
  </si>
  <si>
    <t>Лес Бест Дизайн</t>
  </si>
  <si>
    <t>Лес Фест</t>
  </si>
  <si>
    <t>Лес Гринз 2 Комфорт</t>
  </si>
  <si>
    <t>Маджик DD</t>
  </si>
  <si>
    <t>Маджестик</t>
  </si>
  <si>
    <t>Манускрипт</t>
  </si>
  <si>
    <t>Минерал</t>
  </si>
  <si>
    <t>Модерато</t>
  </si>
  <si>
    <t>Резиденшл 3000</t>
  </si>
  <si>
    <t>Санта FЕ</t>
  </si>
  <si>
    <t xml:space="preserve">Санта FЕ DD </t>
  </si>
  <si>
    <t>Сценарий</t>
  </si>
  <si>
    <t>Сигнатур</t>
  </si>
  <si>
    <t>Сидней</t>
  </si>
  <si>
    <t>Сидней DD</t>
  </si>
  <si>
    <t>Талисман</t>
  </si>
  <si>
    <t>Торсад</t>
  </si>
  <si>
    <t>Тринидад</t>
  </si>
  <si>
    <t>Твид XL</t>
  </si>
  <si>
    <t>Улис 2</t>
  </si>
  <si>
    <t>Сизаль</t>
  </si>
  <si>
    <t>Джонкс де Мер - Алонг</t>
  </si>
  <si>
    <t>Джонкс де Мер - Инка</t>
  </si>
  <si>
    <t>Джонкс де Мер - Майа</t>
  </si>
  <si>
    <t>Джонкс де Мер - Акапулько</t>
  </si>
  <si>
    <t>Коко</t>
  </si>
  <si>
    <t>Монтейн Грасс - Самарканд</t>
  </si>
  <si>
    <t>Си Грасс - Кантон</t>
  </si>
  <si>
    <t>Сизаль - Шанхай</t>
  </si>
  <si>
    <t>Сизаль - Юкатан</t>
  </si>
  <si>
    <t>Сисвол - Бейбилон</t>
  </si>
  <si>
    <t>Сисвол - Мадрас</t>
  </si>
  <si>
    <t>Миллитрон</t>
  </si>
  <si>
    <t xml:space="preserve"> Арт-Галери (1100гр., С), мин.100м2</t>
  </si>
  <si>
    <t xml:space="preserve"> Арт-Галери (650гр. НС) мин. 500м2</t>
  </si>
  <si>
    <t>-</t>
  </si>
  <si>
    <t xml:space="preserve"> Арт-Галери (850гр., НС) мин. 500м2</t>
  </si>
  <si>
    <t xml:space="preserve"> Арт-Галери (1300гр., НС) мин. 500м2</t>
  </si>
  <si>
    <t xml:space="preserve"> Арт-Галери (1350гр., НС) мин. 500м2</t>
  </si>
  <si>
    <t xml:space="preserve"> Арт-Галери (650гр., НС, велюр ) мин.500м2</t>
  </si>
  <si>
    <t>Дессо (Голландия)</t>
  </si>
  <si>
    <t>Элеганс</t>
  </si>
  <si>
    <t>Колоратур 3000</t>
  </si>
  <si>
    <t>Композиции Элеганс</t>
  </si>
  <si>
    <t>Композиции Новелле</t>
  </si>
  <si>
    <t>Композиции Калоре</t>
  </si>
  <si>
    <t>Вилтон  Грей</t>
  </si>
  <si>
    <t>Вилтон металлик</t>
  </si>
  <si>
    <t>Вилтон ин Рибс</t>
  </si>
  <si>
    <t>Симфония</t>
  </si>
  <si>
    <t>Чемпион</t>
  </si>
  <si>
    <t>Трапез</t>
  </si>
  <si>
    <t>Мила</t>
  </si>
  <si>
    <t>Торсо</t>
  </si>
  <si>
    <t>Селект плюс</t>
  </si>
  <si>
    <t>Темпра</t>
  </si>
  <si>
    <t>Примо</t>
  </si>
  <si>
    <t>Марафон</t>
  </si>
  <si>
    <t>Скара</t>
  </si>
  <si>
    <t>Ерл</t>
  </si>
  <si>
    <t>Эфенди</t>
  </si>
  <si>
    <t>Аксминстер а ля Карт 7р</t>
  </si>
  <si>
    <t>Аксминстер а ля Карт 8р</t>
  </si>
  <si>
    <t>Аксминстер а ля Карт 9р</t>
  </si>
  <si>
    <t xml:space="preserve">Форбо </t>
  </si>
  <si>
    <t>Тенор Колор</t>
  </si>
  <si>
    <t>Тенор График</t>
  </si>
  <si>
    <t>Гранит Колор</t>
  </si>
  <si>
    <t>Гранит график</t>
  </si>
  <si>
    <t>Оссфлор (Голландия)</t>
  </si>
  <si>
    <t>Мюнхен</t>
  </si>
  <si>
    <t xml:space="preserve">AW (Бельгия) </t>
  </si>
  <si>
    <t>Бостон Твид</t>
  </si>
  <si>
    <t xml:space="preserve"> ITC Hotel</t>
  </si>
  <si>
    <t>Arundel</t>
  </si>
  <si>
    <t>Birkdale</t>
  </si>
  <si>
    <t>Chateau</t>
  </si>
  <si>
    <t>Damascus</t>
  </si>
  <si>
    <t>Heritage</t>
  </si>
  <si>
    <t>Palace</t>
  </si>
  <si>
    <t>Roundabout</t>
  </si>
  <si>
    <t>Spot on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</si>
</sst>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</numFmts>
  <fonts count="19">
    <font>
      <sz val="10"/>
      <name val="Arial"/>
      <family val="0"/>
    </font>
    <font>
      <b/>
      <i/>
      <u val="single"/>
      <sz val="14"/>
      <name val="Arial Cyr"/>
      <family val="2"/>
    </font>
    <font>
      <b/>
      <i/>
      <u val="single"/>
      <sz val="12"/>
      <name val="Arial Cyr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vertAlign val="superscript"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2"/>
    </font>
    <font>
      <sz val="14"/>
      <name val="Times New Roman"/>
      <family val="1"/>
    </font>
    <font>
      <u val="single"/>
      <sz val="10"/>
      <name val="Arial CYR"/>
      <family val="2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2" fontId="7" fillId="0" borderId="4" xfId="0" applyNumberFormat="1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justify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0" fillId="0" borderId="3" xfId="0" applyFont="1" applyBorder="1" applyAlignment="1">
      <alignment horizontal="center" vertical="justify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0" fillId="4" borderId="16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" xfId="0" applyBorder="1" applyAlignment="1">
      <alignment/>
    </xf>
    <xf numFmtId="0" fontId="6" fillId="0" borderId="18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3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9" fillId="3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0" fontId="7" fillId="0" borderId="6" xfId="0" applyFont="1" applyBorder="1" applyAlignment="1">
      <alignment/>
    </xf>
    <xf numFmtId="0" fontId="6" fillId="0" borderId="8" xfId="0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/>
    </xf>
    <xf numFmtId="2" fontId="6" fillId="0" borderId="18" xfId="0" applyNumberFormat="1" applyFont="1" applyBorder="1" applyAlignment="1">
      <alignment horizontal="center"/>
    </xf>
    <xf numFmtId="2" fontId="0" fillId="0" borderId="7" xfId="0" applyNumberFormat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0" fontId="6" fillId="0" borderId="24" xfId="0" applyFont="1" applyBorder="1" applyAlignment="1">
      <alignment/>
    </xf>
    <xf numFmtId="0" fontId="6" fillId="0" borderId="4" xfId="0" applyFont="1" applyBorder="1" applyAlignment="1">
      <alignment horizontal="center"/>
    </xf>
    <xf numFmtId="2" fontId="14" fillId="0" borderId="4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2">
      <selection activeCell="H24" sqref="H24"/>
    </sheetView>
  </sheetViews>
  <sheetFormatPr defaultColWidth="9.140625" defaultRowHeight="12.75"/>
  <cols>
    <col min="1" max="1" width="68.421875" style="0" customWidth="1"/>
    <col min="2" max="2" width="19.140625" style="0" customWidth="1"/>
    <col min="3" max="3" width="11.7109375" style="79" hidden="1" customWidth="1"/>
    <col min="4" max="4" width="2.7109375" style="0" hidden="1" customWidth="1"/>
    <col min="6" max="6" width="0" style="0" hidden="1" customWidth="1"/>
  </cols>
  <sheetData>
    <row r="1" spans="2:4" ht="6" customHeight="1" hidden="1">
      <c r="B1" s="1"/>
      <c r="C1" s="2"/>
      <c r="D1" s="3"/>
    </row>
    <row r="2" spans="1:4" s="7" customFormat="1" ht="76.5" customHeight="1">
      <c r="A2" s="4" t="s">
        <v>0</v>
      </c>
      <c r="B2" s="4"/>
      <c r="C2" s="5"/>
      <c r="D2" s="6"/>
    </row>
    <row r="3" spans="1:4" ht="17.25" customHeight="1">
      <c r="A3" s="8" t="s">
        <v>1</v>
      </c>
      <c r="B3" s="8"/>
      <c r="C3" s="2"/>
      <c r="D3" s="3"/>
    </row>
    <row r="4" spans="1:3" ht="16.5" thickBot="1">
      <c r="A4" s="9"/>
      <c r="B4" s="10"/>
      <c r="C4" s="11"/>
    </row>
    <row r="5" spans="1:6" ht="18.75">
      <c r="A5" s="12" t="s">
        <v>2</v>
      </c>
      <c r="B5" s="12" t="s">
        <v>3</v>
      </c>
      <c r="C5" s="13" t="s">
        <v>4</v>
      </c>
      <c r="F5" t="e">
        <f>#REF!*1.3*2*7.5</f>
        <v>#REF!</v>
      </c>
    </row>
    <row r="6" spans="1:6" ht="19.5" thickBot="1">
      <c r="A6" s="14"/>
      <c r="B6" s="15" t="s">
        <v>5</v>
      </c>
      <c r="C6" s="16" t="s">
        <v>6</v>
      </c>
      <c r="F6" t="e">
        <f>#REF!*1.3*2*7.5</f>
        <v>#REF!</v>
      </c>
    </row>
    <row r="7" spans="1:6" ht="16.5" customHeight="1" thickBot="1">
      <c r="A7" s="17" t="s">
        <v>7</v>
      </c>
      <c r="B7" s="18"/>
      <c r="C7" s="19"/>
      <c r="D7" s="20" t="s">
        <v>8</v>
      </c>
      <c r="F7" t="e">
        <f>#REF!*1.3*2*7.5</f>
        <v>#REF!</v>
      </c>
    </row>
    <row r="8" spans="1:6" ht="16.5" thickBot="1">
      <c r="A8" s="21" t="s">
        <v>9</v>
      </c>
      <c r="B8" s="22"/>
      <c r="C8" s="23"/>
      <c r="D8" s="24"/>
      <c r="F8" t="e">
        <f>#REF!*1.3*2*7.5</f>
        <v>#REF!</v>
      </c>
    </row>
    <row r="9" spans="1:6" ht="16.5" thickBot="1">
      <c r="A9" s="25" t="s">
        <v>10</v>
      </c>
      <c r="B9" s="26">
        <v>84.95</v>
      </c>
      <c r="C9" s="27">
        <v>7.99</v>
      </c>
      <c r="D9" s="28">
        <v>11.39</v>
      </c>
      <c r="F9" t="e">
        <f>#REF!*1.3*2*7.5</f>
        <v>#REF!</v>
      </c>
    </row>
    <row r="10" spans="1:6" ht="16.5" thickBot="1">
      <c r="A10" s="29" t="s">
        <v>11</v>
      </c>
      <c r="B10" s="30">
        <v>141.95</v>
      </c>
      <c r="C10" s="27">
        <v>13.43</v>
      </c>
      <c r="F10" t="e">
        <f>#REF!*1.3*2*7.5</f>
        <v>#REF!</v>
      </c>
    </row>
    <row r="11" spans="1:6" ht="16.5" thickBot="1">
      <c r="A11" s="29" t="s">
        <v>12</v>
      </c>
      <c r="B11" s="30">
        <v>116.95</v>
      </c>
      <c r="C11" s="27">
        <v>11.06</v>
      </c>
      <c r="D11" s="28">
        <v>15.74</v>
      </c>
      <c r="F11" t="e">
        <f>#REF!*1.3*2*7.5</f>
        <v>#REF!</v>
      </c>
    </row>
    <row r="12" spans="1:6" ht="16.5" thickBot="1">
      <c r="A12" s="29" t="s">
        <v>13</v>
      </c>
      <c r="B12" s="30">
        <v>124.95</v>
      </c>
      <c r="C12" s="27">
        <v>11.79</v>
      </c>
      <c r="D12" s="28">
        <v>16.79</v>
      </c>
      <c r="F12" t="e">
        <f>#REF!*1.3*2*7.5</f>
        <v>#REF!</v>
      </c>
    </row>
    <row r="13" spans="1:6" ht="15.75">
      <c r="A13" s="29" t="s">
        <v>14</v>
      </c>
      <c r="B13" s="30">
        <v>102.95</v>
      </c>
      <c r="C13" s="27">
        <v>9.66</v>
      </c>
      <c r="F13" t="e">
        <f>#REF!*1.3*2*7.5</f>
        <v>#REF!</v>
      </c>
    </row>
    <row r="14" spans="1:6" ht="15.75">
      <c r="A14" s="29" t="s">
        <v>15</v>
      </c>
      <c r="B14" s="30">
        <v>141.95</v>
      </c>
      <c r="C14" s="27">
        <v>13.43</v>
      </c>
      <c r="F14" t="e">
        <f>#REF!*1.3*2*7.5</f>
        <v>#REF!</v>
      </c>
    </row>
    <row r="15" spans="1:6" ht="16.5" thickBot="1">
      <c r="A15" s="29" t="s">
        <v>16</v>
      </c>
      <c r="B15" s="30">
        <v>123.95</v>
      </c>
      <c r="C15" s="27">
        <v>11.63</v>
      </c>
      <c r="F15" t="e">
        <f>#REF!*1.3*2*7.5</f>
        <v>#REF!</v>
      </c>
    </row>
    <row r="16" spans="1:6" ht="16.5" thickBot="1">
      <c r="A16" s="29" t="s">
        <v>17</v>
      </c>
      <c r="B16" s="30">
        <v>123.95</v>
      </c>
      <c r="C16" s="27">
        <v>11.63</v>
      </c>
      <c r="D16" s="28">
        <v>16.56</v>
      </c>
      <c r="F16" t="e">
        <f>#REF!*1.3*2*7.5</f>
        <v>#REF!</v>
      </c>
    </row>
    <row r="17" spans="1:6" ht="15.75">
      <c r="A17" s="29" t="s">
        <v>18</v>
      </c>
      <c r="B17" s="30">
        <v>111.95</v>
      </c>
      <c r="C17" s="27">
        <v>9.66</v>
      </c>
      <c r="F17" t="e">
        <f>#REF!*1.3*2*7.5</f>
        <v>#REF!</v>
      </c>
    </row>
    <row r="18" spans="1:6" ht="15.75">
      <c r="A18" s="29" t="s">
        <v>19</v>
      </c>
      <c r="B18" s="30">
        <v>81.95</v>
      </c>
      <c r="C18" s="27">
        <v>7.7</v>
      </c>
      <c r="F18" t="e">
        <f>#REF!*1.3*2*7.5</f>
        <v>#REF!</v>
      </c>
    </row>
    <row r="19" spans="1:6" ht="15.75">
      <c r="A19" s="31" t="s">
        <v>20</v>
      </c>
      <c r="B19" s="32">
        <v>89.95</v>
      </c>
      <c r="C19" s="33">
        <v>6.17</v>
      </c>
      <c r="F19" t="e">
        <f>#REF!*1.3*2*7.5</f>
        <v>#REF!</v>
      </c>
    </row>
    <row r="20" spans="1:6" ht="15.75">
      <c r="A20" s="31" t="s">
        <v>21</v>
      </c>
      <c r="B20" s="32">
        <v>72.95</v>
      </c>
      <c r="C20" s="34">
        <v>5.44</v>
      </c>
      <c r="F20" t="e">
        <f>#REF!*1.3*2*7.5</f>
        <v>#REF!</v>
      </c>
    </row>
    <row r="21" spans="1:6" ht="16.5" thickBot="1">
      <c r="A21" s="35" t="s">
        <v>22</v>
      </c>
      <c r="B21" s="36">
        <v>145.95</v>
      </c>
      <c r="C21" s="27">
        <v>13.76</v>
      </c>
      <c r="F21" t="e">
        <f>#REF!*1.3*2*7.5</f>
        <v>#REF!</v>
      </c>
    </row>
    <row r="22" spans="1:6" ht="16.5" thickBot="1">
      <c r="A22" s="21" t="s">
        <v>23</v>
      </c>
      <c r="B22" s="22"/>
      <c r="C22" s="23"/>
      <c r="F22" t="e">
        <f>#REF!*1.3*2*7.5</f>
        <v>#REF!</v>
      </c>
    </row>
    <row r="23" spans="1:6" ht="16.5" thickBot="1">
      <c r="A23" s="37" t="s">
        <v>24</v>
      </c>
      <c r="B23" s="26">
        <v>245.95</v>
      </c>
      <c r="C23" s="38">
        <v>24</v>
      </c>
      <c r="D23" s="39">
        <v>33.12</v>
      </c>
      <c r="F23" t="e">
        <f>#REF!*1.3*2*7.5</f>
        <v>#REF!</v>
      </c>
    </row>
    <row r="24" spans="1:6" ht="16.5" thickBot="1">
      <c r="A24" s="40" t="s">
        <v>25</v>
      </c>
      <c r="B24" s="36">
        <v>228.95</v>
      </c>
      <c r="C24" s="41">
        <v>22.31</v>
      </c>
      <c r="D24" s="28">
        <v>30.79</v>
      </c>
      <c r="F24" t="e">
        <f>#REF!*1.3*2*7.5</f>
        <v>#REF!</v>
      </c>
    </row>
    <row r="25" spans="1:6" ht="16.5" thickBot="1">
      <c r="A25" s="21" t="s">
        <v>26</v>
      </c>
      <c r="B25" s="22"/>
      <c r="C25" s="23"/>
      <c r="F25" t="e">
        <f>#REF!*1.3*2*7.5</f>
        <v>#REF!</v>
      </c>
    </row>
    <row r="26" spans="1:6" ht="15.75">
      <c r="A26" s="37" t="s">
        <v>27</v>
      </c>
      <c r="B26" s="26">
        <v>337.95</v>
      </c>
      <c r="C26" s="38">
        <v>32.99</v>
      </c>
      <c r="F26" t="e">
        <f>#REF!*1.3*2*7.5</f>
        <v>#REF!</v>
      </c>
    </row>
    <row r="27" spans="1:6" ht="16.5" thickBot="1">
      <c r="A27" s="42" t="s">
        <v>28</v>
      </c>
      <c r="B27" s="30">
        <v>274.95</v>
      </c>
      <c r="C27" s="43">
        <v>26.84</v>
      </c>
      <c r="F27" t="e">
        <f>#REF!*1.3*2*7.5</f>
        <v>#REF!</v>
      </c>
    </row>
    <row r="28" spans="1:6" ht="16.5" thickBot="1">
      <c r="A28" s="42" t="s">
        <v>29</v>
      </c>
      <c r="B28" s="30">
        <v>302.95</v>
      </c>
      <c r="C28" s="43">
        <v>29.58</v>
      </c>
      <c r="D28" s="28">
        <v>40.81</v>
      </c>
      <c r="F28" t="e">
        <f>#REF!*1.3*2*7.5</f>
        <v>#REF!</v>
      </c>
    </row>
    <row r="29" spans="1:6" ht="16.5" thickBot="1">
      <c r="A29" s="40" t="s">
        <v>30</v>
      </c>
      <c r="B29" s="36">
        <v>311.95</v>
      </c>
      <c r="C29" s="41">
        <v>30.42</v>
      </c>
      <c r="D29" s="44">
        <v>41.98</v>
      </c>
      <c r="F29" t="e">
        <f>#REF!*1.3*2*7.5</f>
        <v>#REF!</v>
      </c>
    </row>
    <row r="30" spans="1:6" ht="19.5" thickBot="1">
      <c r="A30" s="17" t="s">
        <v>31</v>
      </c>
      <c r="B30" s="18"/>
      <c r="C30" s="45"/>
      <c r="F30" t="e">
        <f>#REF!*1.3*2*7.5</f>
        <v>#REF!</v>
      </c>
    </row>
    <row r="31" spans="1:6" ht="15.75">
      <c r="A31" s="46" t="s">
        <v>32</v>
      </c>
      <c r="B31" s="47">
        <v>145.95</v>
      </c>
      <c r="C31" s="27">
        <v>12.2</v>
      </c>
      <c r="F31" t="e">
        <f>#REF!*1.3*2*7.5</f>
        <v>#REF!</v>
      </c>
    </row>
    <row r="32" spans="1:6" ht="15.75">
      <c r="A32" s="46" t="s">
        <v>33</v>
      </c>
      <c r="B32" s="47">
        <v>211.95</v>
      </c>
      <c r="C32" s="27">
        <v>17.74</v>
      </c>
      <c r="F32" t="e">
        <f>#REF!*1.3*2*7.5</f>
        <v>#REF!</v>
      </c>
    </row>
    <row r="33" spans="1:6" ht="15.75">
      <c r="A33" s="46" t="s">
        <v>34</v>
      </c>
      <c r="B33" s="47">
        <v>145.95</v>
      </c>
      <c r="C33" s="27">
        <v>12.2</v>
      </c>
      <c r="F33" t="e">
        <f>#REF!*1.3*2*7.5</f>
        <v>#REF!</v>
      </c>
    </row>
    <row r="34" spans="1:7" ht="15.75">
      <c r="A34" s="46" t="s">
        <v>35</v>
      </c>
      <c r="B34" s="47">
        <v>211.95</v>
      </c>
      <c r="C34" s="27">
        <v>17.74</v>
      </c>
      <c r="F34" t="e">
        <f>#REF!*1.3*2*7.5</f>
        <v>#REF!</v>
      </c>
      <c r="G34" s="48"/>
    </row>
    <row r="35" spans="1:6" ht="15.75">
      <c r="A35" s="46" t="s">
        <v>36</v>
      </c>
      <c r="B35" s="47">
        <v>211.95</v>
      </c>
      <c r="C35" s="27">
        <v>17.74</v>
      </c>
      <c r="F35" t="e">
        <f>#REF!*1.3*2*7.5</f>
        <v>#REF!</v>
      </c>
    </row>
    <row r="36" spans="1:6" ht="15.75">
      <c r="A36" s="46" t="s">
        <v>37</v>
      </c>
      <c r="B36" s="47">
        <v>120.95</v>
      </c>
      <c r="C36" s="27">
        <v>10.16</v>
      </c>
      <c r="F36" t="e">
        <f>#REF!*1.3*2*7.5</f>
        <v>#REF!</v>
      </c>
    </row>
    <row r="37" spans="1:6" ht="15.75">
      <c r="A37" s="46" t="s">
        <v>38</v>
      </c>
      <c r="B37" s="47">
        <v>81.95</v>
      </c>
      <c r="C37" s="27">
        <v>6.85</v>
      </c>
      <c r="F37" t="e">
        <f>#REF!*1.3*2*7.5</f>
        <v>#REF!</v>
      </c>
    </row>
    <row r="38" spans="1:6" ht="15.75">
      <c r="A38" s="46" t="s">
        <v>39</v>
      </c>
      <c r="B38" s="47">
        <v>124.95</v>
      </c>
      <c r="C38" s="27">
        <v>10.5</v>
      </c>
      <c r="F38" t="e">
        <f>#REF!*1.3*2*7.5</f>
        <v>#REF!</v>
      </c>
    </row>
    <row r="39" spans="1:6" ht="15.75">
      <c r="A39" s="46" t="s">
        <v>40</v>
      </c>
      <c r="B39" s="47">
        <v>119.95</v>
      </c>
      <c r="C39" s="27">
        <v>10.07</v>
      </c>
      <c r="F39" t="e">
        <f>#REF!*1.3*2*7.5</f>
        <v>#REF!</v>
      </c>
    </row>
    <row r="40" spans="1:6" ht="15.75">
      <c r="A40" s="46" t="s">
        <v>41</v>
      </c>
      <c r="B40" s="47">
        <v>171.95</v>
      </c>
      <c r="C40" s="27">
        <v>14.41</v>
      </c>
      <c r="F40" t="e">
        <f>#REF!*1.3*2*7.5</f>
        <v>#REF!</v>
      </c>
    </row>
    <row r="41" spans="1:6" ht="15.75">
      <c r="A41" s="46" t="s">
        <v>42</v>
      </c>
      <c r="B41" s="47">
        <v>186.95</v>
      </c>
      <c r="C41" s="27">
        <v>15.69</v>
      </c>
      <c r="F41" t="e">
        <f>#REF!*1.3*2*7.5</f>
        <v>#REF!</v>
      </c>
    </row>
    <row r="42" spans="1:6" ht="15.75">
      <c r="A42" s="46" t="s">
        <v>43</v>
      </c>
      <c r="B42" s="47">
        <v>227.95</v>
      </c>
      <c r="C42" s="27">
        <v>19.1</v>
      </c>
      <c r="F42" t="e">
        <f>#REF!*1.3*2*7.5</f>
        <v>#REF!</v>
      </c>
    </row>
    <row r="43" spans="1:6" ht="15.75">
      <c r="A43" s="46" t="s">
        <v>44</v>
      </c>
      <c r="B43" s="47">
        <v>214.95</v>
      </c>
      <c r="C43" s="27">
        <v>18</v>
      </c>
      <c r="F43" t="e">
        <f>#REF!*1.3*2*7.5</f>
        <v>#REF!</v>
      </c>
    </row>
    <row r="44" spans="1:6" ht="15.75">
      <c r="A44" s="46" t="s">
        <v>45</v>
      </c>
      <c r="B44" s="47">
        <v>133.95</v>
      </c>
      <c r="C44" s="27">
        <v>11.19</v>
      </c>
      <c r="F44" t="e">
        <f>#REF!*1.3*2*7.5</f>
        <v>#REF!</v>
      </c>
    </row>
    <row r="45" spans="1:6" ht="15.75">
      <c r="A45" s="46" t="s">
        <v>46</v>
      </c>
      <c r="B45" s="47">
        <v>117.95</v>
      </c>
      <c r="C45" s="27">
        <v>9.83</v>
      </c>
      <c r="F45" t="e">
        <f>#REF!*1.3*2*7.5</f>
        <v>#REF!</v>
      </c>
    </row>
    <row r="46" spans="1:6" ht="15.75">
      <c r="A46" s="46" t="s">
        <v>47</v>
      </c>
      <c r="B46" s="47">
        <v>290.95</v>
      </c>
      <c r="C46" s="27">
        <v>24.39</v>
      </c>
      <c r="F46" t="e">
        <f>#REF!*1.3*2*7.5</f>
        <v>#REF!</v>
      </c>
    </row>
    <row r="47" spans="1:6" ht="15.75">
      <c r="A47" s="46" t="s">
        <v>48</v>
      </c>
      <c r="B47" s="47">
        <v>128.95</v>
      </c>
      <c r="C47" s="27">
        <v>10.76</v>
      </c>
      <c r="F47" t="e">
        <f>#REF!*1.3*2*7.5</f>
        <v>#REF!</v>
      </c>
    </row>
    <row r="48" spans="1:6" ht="15.75">
      <c r="A48" s="46" t="s">
        <v>49</v>
      </c>
      <c r="B48" s="47">
        <v>199.95</v>
      </c>
      <c r="C48" s="27">
        <v>16.64</v>
      </c>
      <c r="F48" t="e">
        <f>#REF!*1.3*2*7.5</f>
        <v>#REF!</v>
      </c>
    </row>
    <row r="49" spans="1:6" ht="15.75">
      <c r="A49" s="46" t="s">
        <v>50</v>
      </c>
      <c r="B49" s="47">
        <v>146.95</v>
      </c>
      <c r="C49" s="27">
        <v>12.2</v>
      </c>
      <c r="F49" t="e">
        <f>#REF!*1.3*2*7.5</f>
        <v>#REF!</v>
      </c>
    </row>
    <row r="50" spans="1:6" ht="15.75">
      <c r="A50" s="46" t="s">
        <v>51</v>
      </c>
      <c r="B50" s="47">
        <v>85.95</v>
      </c>
      <c r="C50" s="27">
        <v>7.13</v>
      </c>
      <c r="F50" t="e">
        <f>#REF!*1.3*2*7.5</f>
        <v>#REF!</v>
      </c>
    </row>
    <row r="51" spans="1:6" ht="15.75">
      <c r="A51" s="46" t="s">
        <v>52</v>
      </c>
      <c r="B51" s="47">
        <v>84.95</v>
      </c>
      <c r="C51" s="27">
        <v>7.01</v>
      </c>
      <c r="F51" t="e">
        <f>#REF!*1.3*2*7.5</f>
        <v>#REF!</v>
      </c>
    </row>
    <row r="52" spans="1:6" ht="15.75">
      <c r="A52" s="46" t="s">
        <v>53</v>
      </c>
      <c r="B52" s="47">
        <v>82.95</v>
      </c>
      <c r="C52" s="27">
        <v>6.85</v>
      </c>
      <c r="F52" t="e">
        <f>#REF!*1.3*2*7.5</f>
        <v>#REF!</v>
      </c>
    </row>
    <row r="53" spans="1:6" ht="15.75">
      <c r="A53" s="46" t="s">
        <v>54</v>
      </c>
      <c r="B53" s="47">
        <v>184.95</v>
      </c>
      <c r="C53" s="27">
        <v>15.45</v>
      </c>
      <c r="F53" t="e">
        <f>#REF!*1.3*2*7.5</f>
        <v>#REF!</v>
      </c>
    </row>
    <row r="54" spans="1:6" ht="15.75">
      <c r="A54" s="46" t="s">
        <v>55</v>
      </c>
      <c r="B54" s="47">
        <v>160.95</v>
      </c>
      <c r="C54" s="27">
        <v>13.4</v>
      </c>
      <c r="F54" t="e">
        <f>#REF!*1.3*2*7.5</f>
        <v>#REF!</v>
      </c>
    </row>
    <row r="55" spans="1:6" ht="15.75">
      <c r="A55" s="46" t="s">
        <v>56</v>
      </c>
      <c r="B55" s="47">
        <v>137.95</v>
      </c>
      <c r="C55" s="27">
        <v>11.53</v>
      </c>
      <c r="F55" t="e">
        <f>#REF!*1.3*2*7.5</f>
        <v>#REF!</v>
      </c>
    </row>
    <row r="56" spans="1:6" ht="15.75">
      <c r="A56" s="46" t="s">
        <v>57</v>
      </c>
      <c r="B56" s="47">
        <v>133.95</v>
      </c>
      <c r="C56" s="27">
        <v>11.11</v>
      </c>
      <c r="F56" t="e">
        <f>#REF!*1.3*2*7.5</f>
        <v>#REF!</v>
      </c>
    </row>
    <row r="57" spans="1:6" ht="15.75">
      <c r="A57" s="46" t="s">
        <v>58</v>
      </c>
      <c r="B57" s="47">
        <v>199.95</v>
      </c>
      <c r="C57" s="27">
        <v>16.64</v>
      </c>
      <c r="F57" t="e">
        <f>#REF!*1.3*2*7.5</f>
        <v>#REF!</v>
      </c>
    </row>
    <row r="58" spans="1:6" ht="15.75">
      <c r="A58" s="46" t="s">
        <v>59</v>
      </c>
      <c r="B58" s="47">
        <v>163.95</v>
      </c>
      <c r="C58" s="27">
        <v>13.74</v>
      </c>
      <c r="F58" t="e">
        <f>#REF!*1.3*2*7.5</f>
        <v>#REF!</v>
      </c>
    </row>
    <row r="59" spans="1:6" ht="15.75">
      <c r="A59" s="46" t="s">
        <v>60</v>
      </c>
      <c r="B59" s="47">
        <v>93.95</v>
      </c>
      <c r="C59" s="27">
        <v>7.78</v>
      </c>
      <c r="F59" t="e">
        <f>#REF!*1.3*2*7.5</f>
        <v>#REF!</v>
      </c>
    </row>
    <row r="60" spans="1:6" ht="15.75">
      <c r="A60" s="46" t="s">
        <v>61</v>
      </c>
      <c r="B60" s="47">
        <v>128.95</v>
      </c>
      <c r="C60" s="27">
        <v>10.76</v>
      </c>
      <c r="F60" t="e">
        <f>#REF!*1.3*2*7.5</f>
        <v>#REF!</v>
      </c>
    </row>
    <row r="61" spans="1:6" ht="16.5" thickBot="1">
      <c r="A61" s="49" t="s">
        <v>62</v>
      </c>
      <c r="B61" s="50">
        <v>197.95</v>
      </c>
      <c r="C61" s="51">
        <v>16.54</v>
      </c>
      <c r="F61" t="e">
        <f>#REF!*1.3*2*7.5</f>
        <v>#REF!</v>
      </c>
    </row>
    <row r="62" spans="1:6" ht="16.5" thickBot="1">
      <c r="A62" s="21" t="s">
        <v>63</v>
      </c>
      <c r="B62" s="22"/>
      <c r="C62" s="52"/>
      <c r="F62" t="e">
        <f>#REF!*1.3*2*7.5</f>
        <v>#REF!</v>
      </c>
    </row>
    <row r="63" spans="1:6" ht="15.75">
      <c r="A63" s="53" t="s">
        <v>64</v>
      </c>
      <c r="B63" s="26">
        <v>114.95</v>
      </c>
      <c r="C63" s="54">
        <v>9.57</v>
      </c>
      <c r="F63" t="e">
        <f>#REF!*1.3*2*7.5</f>
        <v>#REF!</v>
      </c>
    </row>
    <row r="64" spans="1:6" ht="15.75">
      <c r="A64" s="46" t="s">
        <v>65</v>
      </c>
      <c r="B64" s="30">
        <v>127.95</v>
      </c>
      <c r="C64" s="27">
        <v>10.65</v>
      </c>
      <c r="F64" t="e">
        <f>#REF!*1.3*2*7.5</f>
        <v>#REF!</v>
      </c>
    </row>
    <row r="65" spans="1:6" ht="15.75">
      <c r="A65" s="46" t="s">
        <v>66</v>
      </c>
      <c r="B65" s="30">
        <v>191.95</v>
      </c>
      <c r="C65" s="27">
        <v>15.97</v>
      </c>
      <c r="F65" t="e">
        <f>#REF!*1.3*2*7.5</f>
        <v>#REF!</v>
      </c>
    </row>
    <row r="66" spans="1:6" ht="15.75">
      <c r="A66" s="46" t="s">
        <v>67</v>
      </c>
      <c r="B66" s="30">
        <v>184.95</v>
      </c>
      <c r="C66" s="27">
        <v>15.45</v>
      </c>
      <c r="F66" t="e">
        <f>#REF!*1.3*2*7.5</f>
        <v>#REF!</v>
      </c>
    </row>
    <row r="67" spans="1:3" ht="15.75">
      <c r="A67" s="46" t="s">
        <v>68</v>
      </c>
      <c r="B67" s="55">
        <f>((6.42*1.3)*1.7)*7.5906</f>
        <v>107.69695092</v>
      </c>
      <c r="C67" s="43">
        <f>6.42*1.402</f>
        <v>9.00084</v>
      </c>
    </row>
    <row r="68" spans="1:3" ht="15.75">
      <c r="A68" s="46" t="s">
        <v>69</v>
      </c>
      <c r="B68" s="55">
        <f>((8.62*1.3)*1.7)*7.5906</f>
        <v>144.60244812000002</v>
      </c>
      <c r="C68" s="43">
        <f>8.62*1.402</f>
        <v>12.085239999999999</v>
      </c>
    </row>
    <row r="69" spans="1:3" ht="15.75">
      <c r="A69" s="46" t="s">
        <v>70</v>
      </c>
      <c r="B69" s="55">
        <f>((11.31*1.3)*1.7)*7.5906</f>
        <v>189.72780606</v>
      </c>
      <c r="C69" s="43">
        <f>11.31*1.402</f>
        <v>15.85662</v>
      </c>
    </row>
    <row r="70" spans="1:3" ht="15.75">
      <c r="A70" s="46" t="s">
        <v>71</v>
      </c>
      <c r="B70" s="30">
        <v>197.95</v>
      </c>
      <c r="C70" s="27">
        <v>16.54</v>
      </c>
    </row>
    <row r="71" spans="1:6" ht="15.75">
      <c r="A71" s="46" t="s">
        <v>72</v>
      </c>
      <c r="B71" s="30">
        <v>197.95</v>
      </c>
      <c r="C71" s="27">
        <v>16.54</v>
      </c>
      <c r="F71" t="e">
        <f>#REF!*1.3*2*7.5</f>
        <v>#REF!</v>
      </c>
    </row>
    <row r="72" spans="1:3" ht="15.75">
      <c r="A72" s="46" t="s">
        <v>73</v>
      </c>
      <c r="B72" s="55">
        <f>((12.17*1.3)*1.7)*7.5906</f>
        <v>204.15450041999998</v>
      </c>
      <c r="C72" s="43">
        <f>12.17*1.402</f>
        <v>17.06234</v>
      </c>
    </row>
    <row r="73" spans="1:3" ht="16.5" thickBot="1">
      <c r="A73" s="56" t="s">
        <v>74</v>
      </c>
      <c r="B73" s="57">
        <f>((12.17*1.3)*1.7)*7.5906</f>
        <v>204.15450041999998</v>
      </c>
      <c r="C73" s="58">
        <f>12.17*1.402</f>
        <v>17.06234</v>
      </c>
    </row>
    <row r="74" spans="1:6" ht="16.5" thickBot="1">
      <c r="A74" s="59" t="s">
        <v>75</v>
      </c>
      <c r="B74" s="60"/>
      <c r="C74" s="61"/>
      <c r="F74" t="e">
        <f>#REF!*1.3*2*7.5</f>
        <v>#REF!</v>
      </c>
    </row>
    <row r="75" spans="1:6" ht="15.75">
      <c r="A75" s="46" t="s">
        <v>76</v>
      </c>
      <c r="B75" s="47">
        <v>328.95</v>
      </c>
      <c r="C75" s="27">
        <v>25.27</v>
      </c>
      <c r="F75" t="e">
        <f>#REF!*1.3*2*7.5</f>
        <v>#REF!</v>
      </c>
    </row>
    <row r="76" spans="1:6" ht="15.75">
      <c r="A76" s="46" t="s">
        <v>77</v>
      </c>
      <c r="B76" s="30" t="s">
        <v>78</v>
      </c>
      <c r="C76" s="43">
        <v>19.59</v>
      </c>
      <c r="F76" t="e">
        <f>#REF!*1.3*2*7.5</f>
        <v>#REF!</v>
      </c>
    </row>
    <row r="77" spans="1:6" ht="15.75">
      <c r="A77" s="29" t="s">
        <v>79</v>
      </c>
      <c r="B77" s="30" t="s">
        <v>78</v>
      </c>
      <c r="C77" s="43">
        <v>22.21</v>
      </c>
      <c r="F77" t="e">
        <f>#REF!*1.3*2*7.5</f>
        <v>#REF!</v>
      </c>
    </row>
    <row r="78" spans="1:6" ht="15.75">
      <c r="A78" s="29" t="s">
        <v>80</v>
      </c>
      <c r="B78" s="30" t="s">
        <v>78</v>
      </c>
      <c r="C78" s="43">
        <v>27.46</v>
      </c>
      <c r="F78" t="e">
        <f>#REF!*1.3*2*7.5</f>
        <v>#REF!</v>
      </c>
    </row>
    <row r="79" spans="1:6" ht="15.75">
      <c r="A79" s="29" t="s">
        <v>81</v>
      </c>
      <c r="B79" s="30" t="s">
        <v>78</v>
      </c>
      <c r="C79" s="43">
        <v>35.32</v>
      </c>
      <c r="F79" t="e">
        <f>#REF!*1.3*2*7.5</f>
        <v>#REF!</v>
      </c>
    </row>
    <row r="80" spans="1:6" ht="16.5" thickBot="1">
      <c r="A80" s="35" t="s">
        <v>82</v>
      </c>
      <c r="B80" s="36" t="s">
        <v>78</v>
      </c>
      <c r="C80" s="41">
        <v>14.37</v>
      </c>
      <c r="F80" t="e">
        <f>#REF!*1.3*2*7.5</f>
        <v>#REF!</v>
      </c>
    </row>
    <row r="81" spans="1:6" ht="19.5" thickBot="1">
      <c r="A81" s="17" t="s">
        <v>83</v>
      </c>
      <c r="B81" s="18"/>
      <c r="C81" s="45"/>
      <c r="F81" t="e">
        <f>#REF!*1.3*2*7.5</f>
        <v>#REF!</v>
      </c>
    </row>
    <row r="82" spans="1:6" ht="15.75">
      <c r="A82" s="62" t="s">
        <v>84</v>
      </c>
      <c r="B82" s="63">
        <v>248.95</v>
      </c>
      <c r="C82" s="27">
        <v>20.87</v>
      </c>
      <c r="F82" t="e">
        <f>#REF!*1.3*2*7.5</f>
        <v>#REF!</v>
      </c>
    </row>
    <row r="83" spans="1:6" ht="15.75">
      <c r="A83" s="46" t="s">
        <v>85</v>
      </c>
      <c r="B83" s="47">
        <v>309.95</v>
      </c>
      <c r="C83" s="27">
        <v>26.03</v>
      </c>
      <c r="F83" t="e">
        <f>#REF!*1.3*2*7.5</f>
        <v>#REF!</v>
      </c>
    </row>
    <row r="84" spans="1:6" ht="15.75">
      <c r="A84" s="46" t="s">
        <v>86</v>
      </c>
      <c r="B84" s="47">
        <v>385.95</v>
      </c>
      <c r="C84" s="27">
        <v>32.42</v>
      </c>
      <c r="F84" t="e">
        <f>#REF!*1.3*2*7.5</f>
        <v>#REF!</v>
      </c>
    </row>
    <row r="85" spans="1:6" ht="15.75">
      <c r="A85" s="46" t="s">
        <v>87</v>
      </c>
      <c r="B85" s="47">
        <v>470.95</v>
      </c>
      <c r="C85" s="27">
        <v>39.49</v>
      </c>
      <c r="F85" t="e">
        <f>#REF!*1.3*2*7.5</f>
        <v>#REF!</v>
      </c>
    </row>
    <row r="86" spans="1:6" ht="15.75">
      <c r="A86" s="46" t="s">
        <v>88</v>
      </c>
      <c r="B86" s="47">
        <v>593.95</v>
      </c>
      <c r="C86" s="27">
        <v>49.83</v>
      </c>
      <c r="F86" t="e">
        <f>#REF!*1.3*2*7.5</f>
        <v>#REF!</v>
      </c>
    </row>
    <row r="87" spans="1:6" ht="15.75">
      <c r="A87" s="46" t="s">
        <v>89</v>
      </c>
      <c r="B87" s="47">
        <v>511.95</v>
      </c>
      <c r="C87" s="27">
        <v>42.93</v>
      </c>
      <c r="F87" t="e">
        <f>#REF!*1.3*2*7.5</f>
        <v>#REF!</v>
      </c>
    </row>
    <row r="88" spans="1:6" ht="15.75">
      <c r="A88" s="46" t="s">
        <v>90</v>
      </c>
      <c r="B88" s="47">
        <v>557.95</v>
      </c>
      <c r="C88" s="27">
        <v>46.83</v>
      </c>
      <c r="F88" t="e">
        <f>#REF!*1.3*2*7.5</f>
        <v>#REF!</v>
      </c>
    </row>
    <row r="89" spans="1:6" ht="15.75">
      <c r="A89" s="46" t="s">
        <v>91</v>
      </c>
      <c r="B89" s="47">
        <v>442.95</v>
      </c>
      <c r="C89" s="27">
        <v>37.13</v>
      </c>
      <c r="F89" t="e">
        <f>#REF!*1.3*2*7.5</f>
        <v>#REF!</v>
      </c>
    </row>
    <row r="90" spans="1:6" ht="15.75">
      <c r="A90" s="46" t="s">
        <v>92</v>
      </c>
      <c r="B90" s="47">
        <v>461.95</v>
      </c>
      <c r="C90" s="27">
        <v>38.79</v>
      </c>
      <c r="F90" t="e">
        <f>#REF!*1.3*2*7.5</f>
        <v>#REF!</v>
      </c>
    </row>
    <row r="91" spans="1:6" ht="15.75">
      <c r="A91" s="46" t="s">
        <v>93</v>
      </c>
      <c r="B91" s="47">
        <v>297.95</v>
      </c>
      <c r="C91" s="27">
        <v>25.03</v>
      </c>
      <c r="F91" t="e">
        <f>#REF!*1.3*2*7.5</f>
        <v>#REF!</v>
      </c>
    </row>
    <row r="92" spans="1:6" ht="15.75">
      <c r="A92" s="46" t="s">
        <v>94</v>
      </c>
      <c r="B92" s="47">
        <v>236.95</v>
      </c>
      <c r="C92" s="27">
        <v>19.84</v>
      </c>
      <c r="F92" t="e">
        <f>#REF!*1.3*2*7.5</f>
        <v>#REF!</v>
      </c>
    </row>
    <row r="93" spans="1:6" ht="15.75">
      <c r="A93" s="46" t="s">
        <v>95</v>
      </c>
      <c r="B93" s="47">
        <v>236.95</v>
      </c>
      <c r="C93" s="27">
        <v>19.84</v>
      </c>
      <c r="F93" t="e">
        <f>#REF!*1.3*2*7.5</f>
        <v>#REF!</v>
      </c>
    </row>
    <row r="94" spans="1:6" ht="15.75">
      <c r="A94" s="46" t="s">
        <v>96</v>
      </c>
      <c r="B94" s="47">
        <v>277.95</v>
      </c>
      <c r="C94" s="27">
        <v>23.28</v>
      </c>
      <c r="F94" t="e">
        <f>#REF!*1.3*2*7.5</f>
        <v>#REF!</v>
      </c>
    </row>
    <row r="95" spans="1:6" ht="15.75">
      <c r="A95" s="46" t="s">
        <v>97</v>
      </c>
      <c r="B95" s="47">
        <v>166.95</v>
      </c>
      <c r="C95" s="27">
        <v>13.97</v>
      </c>
      <c r="D95" s="64"/>
      <c r="F95" t="e">
        <f>#REF!*1.3*2*7.5</f>
        <v>#REF!</v>
      </c>
    </row>
    <row r="96" spans="1:6" ht="15.75">
      <c r="A96" s="46" t="s">
        <v>98</v>
      </c>
      <c r="B96" s="47">
        <v>168.95</v>
      </c>
      <c r="C96" s="27">
        <v>14.15</v>
      </c>
      <c r="D96" s="65"/>
      <c r="F96" t="e">
        <f>#REF!*1.3*2*7.5</f>
        <v>#REF!</v>
      </c>
    </row>
    <row r="97" spans="1:6" ht="15.75">
      <c r="A97" s="46" t="s">
        <v>99</v>
      </c>
      <c r="B97" s="47">
        <v>149.95</v>
      </c>
      <c r="C97" s="27">
        <v>12.58</v>
      </c>
      <c r="F97" t="e">
        <f>#REF!*1.3*2*7.5</f>
        <v>#REF!</v>
      </c>
    </row>
    <row r="98" spans="1:6" ht="15.75">
      <c r="A98" s="46" t="s">
        <v>100</v>
      </c>
      <c r="B98" s="47">
        <v>223.95</v>
      </c>
      <c r="C98" s="27">
        <v>18.79</v>
      </c>
      <c r="F98" t="e">
        <f>#REF!*1.3*2*7.5</f>
        <v>#REF!</v>
      </c>
    </row>
    <row r="99" spans="1:6" ht="15.75">
      <c r="A99" s="46" t="s">
        <v>101</v>
      </c>
      <c r="B99" s="47">
        <v>289.95</v>
      </c>
      <c r="C99" s="27">
        <v>24.29</v>
      </c>
      <c r="F99" t="e">
        <f>#REF!*1.3*2*7.5</f>
        <v>#REF!</v>
      </c>
    </row>
    <row r="100" spans="1:6" ht="15.75">
      <c r="A100" s="46" t="s">
        <v>102</v>
      </c>
      <c r="B100" s="47">
        <v>211.95</v>
      </c>
      <c r="C100" s="27">
        <v>17.76</v>
      </c>
      <c r="F100" t="e">
        <f>#REF!*1.3*2*7.5</f>
        <v>#REF!</v>
      </c>
    </row>
    <row r="101" spans="1:6" ht="15.75">
      <c r="A101" s="46" t="s">
        <v>32</v>
      </c>
      <c r="B101" s="47">
        <v>221.95</v>
      </c>
      <c r="C101" s="27">
        <v>18.62</v>
      </c>
      <c r="F101" t="e">
        <f>#REF!*1.3*2*7.5</f>
        <v>#REF!</v>
      </c>
    </row>
    <row r="102" spans="1:6" ht="15.75">
      <c r="A102" s="46" t="s">
        <v>103</v>
      </c>
      <c r="B102" s="47">
        <v>211.95</v>
      </c>
      <c r="C102" s="27">
        <v>17.76</v>
      </c>
      <c r="F102" t="e">
        <f>#REF!*1.3*2*7.5</f>
        <v>#REF!</v>
      </c>
    </row>
    <row r="103" spans="1:6" ht="15.75">
      <c r="A103" s="56" t="s">
        <v>104</v>
      </c>
      <c r="B103" s="66">
        <v>646.95</v>
      </c>
      <c r="C103" s="27">
        <v>54.32</v>
      </c>
      <c r="F103" t="e">
        <f>#REF!*1.3*2*7.5</f>
        <v>#REF!</v>
      </c>
    </row>
    <row r="104" spans="1:6" ht="15.75">
      <c r="A104" s="56" t="s">
        <v>105</v>
      </c>
      <c r="B104" s="66">
        <v>687.95</v>
      </c>
      <c r="C104" s="27">
        <v>57.76</v>
      </c>
      <c r="F104" t="e">
        <f>#REF!*1.3*2*7.5</f>
        <v>#REF!</v>
      </c>
    </row>
    <row r="105" spans="1:6" ht="16.5" thickBot="1">
      <c r="A105" s="56" t="s">
        <v>106</v>
      </c>
      <c r="B105" s="50">
        <v>728.95</v>
      </c>
      <c r="C105" s="27">
        <v>61.21</v>
      </c>
      <c r="F105" t="e">
        <f>#REF!*1.3*2*7.5</f>
        <v>#REF!</v>
      </c>
    </row>
    <row r="106" spans="1:6" ht="19.5" thickBot="1">
      <c r="A106" s="17" t="s">
        <v>107</v>
      </c>
      <c r="B106" s="18"/>
      <c r="C106" s="45"/>
      <c r="F106" t="e">
        <f>#REF!*1.3*2*7.5</f>
        <v>#REF!</v>
      </c>
    </row>
    <row r="107" spans="1:6" ht="15.75">
      <c r="A107" s="62" t="s">
        <v>108</v>
      </c>
      <c r="B107" s="63">
        <v>107.95</v>
      </c>
      <c r="C107" s="27">
        <v>9.01</v>
      </c>
      <c r="F107" t="e">
        <f>#REF!*1.3*2*7.5</f>
        <v>#REF!</v>
      </c>
    </row>
    <row r="108" spans="1:6" ht="15.75">
      <c r="A108" s="46" t="s">
        <v>109</v>
      </c>
      <c r="B108" s="47">
        <v>124.95</v>
      </c>
      <c r="C108" s="27">
        <v>10.48</v>
      </c>
      <c r="F108" t="e">
        <f>#REF!*1.3*2*7.5</f>
        <v>#REF!</v>
      </c>
    </row>
    <row r="109" spans="1:6" ht="15.75">
      <c r="A109" s="46" t="s">
        <v>110</v>
      </c>
      <c r="B109" s="47">
        <v>143.95</v>
      </c>
      <c r="C109" s="27">
        <v>12.04</v>
      </c>
      <c r="F109" t="e">
        <f>#REF!*1.3*2*7.5</f>
        <v>#REF!</v>
      </c>
    </row>
    <row r="110" spans="1:6" ht="16.5" thickBot="1">
      <c r="A110" s="49" t="s">
        <v>111</v>
      </c>
      <c r="B110" s="50">
        <v>173.95</v>
      </c>
      <c r="C110" s="27">
        <v>14.58</v>
      </c>
      <c r="F110" t="e">
        <f>#REF!*1.3*2*7.5</f>
        <v>#REF!</v>
      </c>
    </row>
    <row r="111" spans="1:6" ht="19.5" thickBot="1">
      <c r="A111" s="17" t="s">
        <v>112</v>
      </c>
      <c r="B111" s="18"/>
      <c r="C111" s="67"/>
      <c r="F111" t="e">
        <f>#REF!*1.3*2*7.5</f>
        <v>#REF!</v>
      </c>
    </row>
    <row r="112" spans="1:6" ht="16.5" thickBot="1">
      <c r="A112" s="68" t="s">
        <v>113</v>
      </c>
      <c r="B112" s="69">
        <v>85.95</v>
      </c>
      <c r="C112" s="70">
        <v>8.76</v>
      </c>
      <c r="F112" t="e">
        <f>#REF!*1.3*2*7.5</f>
        <v>#REF!</v>
      </c>
    </row>
    <row r="113" spans="1:6" ht="15.75" customHeight="1" thickBot="1">
      <c r="A113" s="17" t="s">
        <v>114</v>
      </c>
      <c r="B113" s="18"/>
      <c r="C113" s="45"/>
      <c r="F113" t="e">
        <f>#REF!*1.3*2*7.5</f>
        <v>#REF!</v>
      </c>
    </row>
    <row r="114" spans="1:6" ht="14.25" customHeight="1" thickBot="1">
      <c r="A114" s="71" t="s">
        <v>115</v>
      </c>
      <c r="B114" s="72">
        <v>55.95</v>
      </c>
      <c r="C114" s="73">
        <v>5</v>
      </c>
      <c r="F114" t="e">
        <f>#REF!*1.3*2*7.5</f>
        <v>#REF!</v>
      </c>
    </row>
    <row r="115" spans="1:6" ht="18.75" customHeight="1" thickBot="1">
      <c r="A115" s="17" t="s">
        <v>116</v>
      </c>
      <c r="B115" s="18"/>
      <c r="C115" s="67"/>
      <c r="F115" t="e">
        <f>#REF!*1.3*2*7.5</f>
        <v>#REF!</v>
      </c>
    </row>
    <row r="116" spans="1:6" ht="14.25" customHeight="1">
      <c r="A116" s="25" t="s">
        <v>117</v>
      </c>
      <c r="B116" s="26">
        <v>163.95</v>
      </c>
      <c r="C116" s="54">
        <v>13.76</v>
      </c>
      <c r="F116" t="e">
        <f>#REF!*1.3*2*7.5</f>
        <v>#REF!</v>
      </c>
    </row>
    <row r="117" spans="1:6" ht="14.25" customHeight="1">
      <c r="A117" s="29" t="s">
        <v>118</v>
      </c>
      <c r="B117" s="30">
        <v>142.95</v>
      </c>
      <c r="C117" s="27">
        <v>11.96</v>
      </c>
      <c r="F117" t="e">
        <f>#REF!*1.3*2*7.5</f>
        <v>#REF!</v>
      </c>
    </row>
    <row r="118" spans="1:6" ht="14.25" customHeight="1">
      <c r="A118" s="29" t="s">
        <v>119</v>
      </c>
      <c r="B118" s="30">
        <v>163.95</v>
      </c>
      <c r="C118" s="27">
        <v>13.76</v>
      </c>
      <c r="F118" t="e">
        <f>#REF!*1.3*2*7.5</f>
        <v>#REF!</v>
      </c>
    </row>
    <row r="119" spans="1:6" ht="14.25" customHeight="1">
      <c r="A119" s="29" t="s">
        <v>120</v>
      </c>
      <c r="B119" s="30">
        <v>163.95</v>
      </c>
      <c r="C119" s="27">
        <v>13.76</v>
      </c>
      <c r="F119" t="e">
        <f>#REF!*1.3*2*7.5</f>
        <v>#REF!</v>
      </c>
    </row>
    <row r="120" spans="1:6" ht="14.25" customHeight="1">
      <c r="A120" s="29" t="s">
        <v>121</v>
      </c>
      <c r="B120" s="30">
        <v>163.95</v>
      </c>
      <c r="C120" s="27">
        <v>13.76</v>
      </c>
      <c r="F120" t="e">
        <f>#REF!*1.3*2*7.5</f>
        <v>#REF!</v>
      </c>
    </row>
    <row r="121" spans="1:6" ht="14.25" customHeight="1">
      <c r="A121" s="29" t="s">
        <v>122</v>
      </c>
      <c r="B121" s="30">
        <v>163.95</v>
      </c>
      <c r="C121" s="27">
        <v>13.76</v>
      </c>
      <c r="F121" t="e">
        <f>#REF!*1.3*2*7.5</f>
        <v>#REF!</v>
      </c>
    </row>
    <row r="122" spans="1:6" ht="14.25" customHeight="1">
      <c r="A122" s="29" t="s">
        <v>123</v>
      </c>
      <c r="B122" s="30">
        <v>142.95</v>
      </c>
      <c r="C122" s="27">
        <v>11.96</v>
      </c>
      <c r="F122" t="e">
        <f>#REF!*1.3*2*7.5</f>
        <v>#REF!</v>
      </c>
    </row>
    <row r="123" spans="1:6" ht="14.25" customHeight="1" thickBot="1">
      <c r="A123" s="35" t="s">
        <v>124</v>
      </c>
      <c r="B123" s="36">
        <v>116.95</v>
      </c>
      <c r="C123" s="51">
        <v>9.75</v>
      </c>
      <c r="F123" t="e">
        <f>#REF!*1.3*2*7.5</f>
        <v>#REF!</v>
      </c>
    </row>
    <row r="124" spans="1:3" ht="14.25" customHeight="1">
      <c r="A124" s="74"/>
      <c r="B124" s="75"/>
      <c r="C124" s="76"/>
    </row>
    <row r="125" spans="1:2" ht="18.75">
      <c r="A125" s="77"/>
      <c r="B125" s="78"/>
    </row>
    <row r="126" ht="12.75">
      <c r="A126" s="80"/>
    </row>
    <row r="127" ht="12.75">
      <c r="A127" s="81"/>
    </row>
  </sheetData>
  <mergeCells count="10">
    <mergeCell ref="A113:B113"/>
    <mergeCell ref="A115:B115"/>
    <mergeCell ref="A30:B30"/>
    <mergeCell ref="A81:B81"/>
    <mergeCell ref="A106:B106"/>
    <mergeCell ref="A111:B111"/>
    <mergeCell ref="A2:B2"/>
    <mergeCell ref="A3:B3"/>
    <mergeCell ref="A7:B7"/>
    <mergeCell ref="D7:D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dcterms:created xsi:type="dcterms:W3CDTF">1996-10-08T23:32:33Z</dcterms:created>
  <dcterms:modified xsi:type="dcterms:W3CDTF">2006-08-03T13:44:15Z</dcterms:modified>
  <cp:category/>
  <cp:version/>
  <cp:contentType/>
  <cp:contentStatus/>
</cp:coreProperties>
</file>